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Northwold PC\Northwold PC\Finance\2016-17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" l="1"/>
  <c r="J39" i="1"/>
  <c r="I39" i="1"/>
  <c r="H39" i="1"/>
  <c r="G39" i="1"/>
  <c r="F39" i="1"/>
  <c r="E39" i="1"/>
  <c r="D39" i="1"/>
  <c r="C39" i="1"/>
  <c r="B39" i="1"/>
  <c r="J16" i="1"/>
  <c r="J40" i="1" s="1"/>
  <c r="I16" i="1"/>
  <c r="I40" i="1" s="1"/>
  <c r="H16" i="1"/>
  <c r="H40" i="1" s="1"/>
  <c r="G16" i="1"/>
  <c r="F16" i="1"/>
  <c r="F40" i="1" s="1"/>
  <c r="E16" i="1"/>
  <c r="E40" i="1" s="1"/>
</calcChain>
</file>

<file path=xl/sharedStrings.xml><?xml version="1.0" encoding="utf-8"?>
<sst xmlns="http://schemas.openxmlformats.org/spreadsheetml/2006/main" count="47" uniqueCount="47">
  <si>
    <t xml:space="preserve"> </t>
  </si>
  <si>
    <t>BUDGET 2012/2013</t>
  </si>
  <si>
    <t>ACTUAL 2012/2013</t>
  </si>
  <si>
    <t>BUDGET 2013/2014</t>
  </si>
  <si>
    <t xml:space="preserve">ACTUAL 2013/2014 </t>
  </si>
  <si>
    <t>BUDGET 2014/2015</t>
  </si>
  <si>
    <t>ACTUAL 2014/2015</t>
  </si>
  <si>
    <t>BUDGET 2015/2016</t>
  </si>
  <si>
    <t xml:space="preserve">ACTUAL 2015/2016 </t>
  </si>
  <si>
    <t>BUDGET 2016/2017</t>
  </si>
  <si>
    <t>Balance c/f 1st April</t>
  </si>
  <si>
    <t>RECEIPTS/INCOME</t>
  </si>
  <si>
    <t>Precept</t>
  </si>
  <si>
    <t>Bursary</t>
  </si>
  <si>
    <t>Donations</t>
  </si>
  <si>
    <t>Council Tax Grant</t>
  </si>
  <si>
    <t>Bank Interest</t>
  </si>
  <si>
    <t>HMRC - re VAT</t>
  </si>
  <si>
    <t>Cemetery</t>
  </si>
  <si>
    <t>Allotments</t>
  </si>
  <si>
    <t>Play Area Committee Funds</t>
  </si>
  <si>
    <t>Chalk Pit Rent</t>
  </si>
  <si>
    <t>S7SC Rent</t>
  </si>
  <si>
    <t>Other</t>
  </si>
  <si>
    <t>PAYMENTS/EXPENDITURE</t>
  </si>
  <si>
    <t>Clerk's Salary</t>
  </si>
  <si>
    <t>SALC Payroll Service</t>
  </si>
  <si>
    <t>Clerk's Mileage</t>
  </si>
  <si>
    <t>Street Lighting</t>
  </si>
  <si>
    <t>Streetlight replacement</t>
  </si>
  <si>
    <t>Administration Expenses</t>
  </si>
  <si>
    <t>Audit Fees</t>
  </si>
  <si>
    <t>Cemetery Maintenance/water</t>
  </si>
  <si>
    <t>Grasscutting</t>
  </si>
  <si>
    <t>BCKLWN (bins)</t>
  </si>
  <si>
    <t>Subscriptions</t>
  </si>
  <si>
    <t>Insurance</t>
  </si>
  <si>
    <t>Village Hall Hire</t>
  </si>
  <si>
    <t>Training</t>
  </si>
  <si>
    <t>Open Spaces/Maintenance</t>
  </si>
  <si>
    <t>Northwold Care Group</t>
  </si>
  <si>
    <t>Donations S137</t>
  </si>
  <si>
    <t>War Memorial (donation)</t>
  </si>
  <si>
    <t>Miscellaneous</t>
  </si>
  <si>
    <t>Pride in Norfolk</t>
  </si>
  <si>
    <t>Constables Charity</t>
  </si>
  <si>
    <t>INCOME - EXPENDITURE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</si>
</sst>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theme="1"/>
      <name val="Calibri"/>
      <scheme val="minor"/>
    </font>
    <font>
      <sz val="9"/>
      <color theme="1"/>
      <name val="Calibri"/>
      <scheme val="minor"/>
    </font>
    <font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b/>
      <i/>
      <sz val="9"/>
      <color theme="1"/>
      <name val="Calibri"/>
      <scheme val="minor"/>
    </font>
    <font>
      <b/>
      <sz val="9"/>
      <name val="Calibri"/>
      <family val="2"/>
      <scheme val="minor"/>
    </font>
    <font>
      <b/>
      <u/>
      <sz val="9"/>
      <color theme="1"/>
      <name val="Calibri"/>
      <scheme val="minor"/>
    </font>
    <font>
      <u/>
      <sz val="9"/>
      <color theme="1"/>
      <name val="Calibri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2" fontId="3" fillId="2" borderId="0" xfId="0" applyNumberFormat="1" applyFont="1" applyFill="1" applyBorder="1" applyAlignment="1">
      <alignment horizontal="left" wrapText="1"/>
    </xf>
    <xf numFmtId="2" fontId="3" fillId="0" borderId="0" xfId="0" applyNumberFormat="1" applyFont="1" applyFill="1" applyBorder="1" applyAlignment="1">
      <alignment horizontal="left" wrapText="1"/>
    </xf>
    <xf numFmtId="2" fontId="4" fillId="2" borderId="0" xfId="0" applyNumberFormat="1" applyFont="1" applyFill="1" applyBorder="1" applyAlignment="1">
      <alignment horizontal="left" wrapText="1"/>
    </xf>
    <xf numFmtId="2" fontId="4" fillId="0" borderId="0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/>
    <xf numFmtId="0" fontId="6" fillId="0" borderId="0" xfId="0" applyFont="1" applyAlignment="1">
      <alignment wrapText="1"/>
    </xf>
    <xf numFmtId="2" fontId="6" fillId="2" borderId="1" xfId="0" applyNumberFormat="1" applyFont="1" applyFill="1" applyBorder="1" applyAlignment="1">
      <alignment horizontal="left" wrapText="1"/>
    </xf>
    <xf numFmtId="2" fontId="6" fillId="0" borderId="1" xfId="0" applyNumberFormat="1" applyFont="1" applyFill="1" applyBorder="1" applyAlignment="1">
      <alignment horizontal="left" wrapText="1"/>
    </xf>
    <xf numFmtId="2" fontId="7" fillId="0" borderId="1" xfId="0" applyNumberFormat="1" applyFont="1" applyBorder="1" applyAlignment="1">
      <alignment horizontal="left"/>
    </xf>
    <xf numFmtId="0" fontId="4" fillId="0" borderId="0" xfId="0" applyFont="1"/>
    <xf numFmtId="0" fontId="5" fillId="0" borderId="0" xfId="0" applyFont="1"/>
    <xf numFmtId="0" fontId="8" fillId="0" borderId="1" xfId="0" applyFont="1" applyBorder="1"/>
    <xf numFmtId="0" fontId="9" fillId="0" borderId="0" xfId="0" applyFont="1" applyBorder="1"/>
    <xf numFmtId="2" fontId="3" fillId="2" borderId="0" xfId="0" applyNumberFormat="1" applyFont="1" applyFill="1" applyBorder="1"/>
    <xf numFmtId="2" fontId="3" fillId="0" borderId="0" xfId="0" applyNumberFormat="1" applyFont="1" applyBorder="1"/>
    <xf numFmtId="0" fontId="3" fillId="0" borderId="0" xfId="0" applyNumberFormat="1" applyFont="1" applyFill="1"/>
    <xf numFmtId="2" fontId="4" fillId="0" borderId="0" xfId="0" applyNumberFormat="1" applyFont="1"/>
    <xf numFmtId="10" fontId="3" fillId="0" borderId="0" xfId="0" applyNumberFormat="1" applyFont="1"/>
    <xf numFmtId="3" fontId="3" fillId="2" borderId="0" xfId="0" applyNumberFormat="1" applyFont="1" applyFill="1"/>
    <xf numFmtId="0" fontId="3" fillId="0" borderId="0" xfId="0" applyNumberFormat="1" applyFont="1"/>
    <xf numFmtId="2" fontId="3" fillId="2" borderId="0" xfId="0" applyNumberFormat="1" applyFont="1" applyFill="1"/>
    <xf numFmtId="2" fontId="3" fillId="0" borderId="0" xfId="0" applyNumberFormat="1" applyFont="1" applyFill="1"/>
    <xf numFmtId="2" fontId="10" fillId="0" borderId="0" xfId="0" applyNumberFormat="1" applyFont="1"/>
    <xf numFmtId="2" fontId="1" fillId="0" borderId="0" xfId="0" applyNumberFormat="1" applyFont="1"/>
    <xf numFmtId="2" fontId="3" fillId="0" borderId="0" xfId="0" applyNumberFormat="1" applyFont="1"/>
    <xf numFmtId="0" fontId="11" fillId="0" borderId="0" xfId="0" applyFont="1"/>
    <xf numFmtId="2" fontId="3" fillId="0" borderId="0" xfId="0" applyNumberFormat="1" applyFont="1" applyFill="1" applyBorder="1"/>
    <xf numFmtId="2" fontId="3" fillId="0" borderId="1" xfId="0" applyNumberFormat="1" applyFont="1" applyFill="1" applyBorder="1"/>
    <xf numFmtId="164" fontId="0" fillId="0" borderId="0" xfId="0" applyNumberFormat="1"/>
    <xf numFmtId="4" fontId="10" fillId="0" borderId="0" xfId="0" applyNumberFormat="1" applyFont="1"/>
    <xf numFmtId="2" fontId="0" fillId="0" borderId="0" xfId="0" applyNumberFormat="1"/>
    <xf numFmtId="2" fontId="2" fillId="2" borderId="2" xfId="0" applyNumberFormat="1" applyFont="1" applyFill="1" applyBorder="1"/>
    <xf numFmtId="2" fontId="2" fillId="0" borderId="1" xfId="0" applyNumberFormat="1" applyFont="1" applyFill="1" applyBorder="1"/>
    <xf numFmtId="2" fontId="7" fillId="0" borderId="2" xfId="0" applyNumberFormat="1" applyFont="1" applyBorder="1"/>
    <xf numFmtId="2" fontId="12" fillId="0" borderId="2" xfId="0" applyNumberFormat="1" applyFont="1" applyBorder="1"/>
    <xf numFmtId="0" fontId="8" fillId="0" borderId="0" xfId="0" applyFont="1"/>
    <xf numFmtId="0" fontId="9" fillId="0" borderId="0" xfId="0" applyFont="1"/>
    <xf numFmtId="2" fontId="5" fillId="0" borderId="0" xfId="0" applyNumberFormat="1" applyFont="1"/>
    <xf numFmtId="2" fontId="2" fillId="0" borderId="2" xfId="0" applyNumberFormat="1" applyFont="1" applyBorder="1"/>
    <xf numFmtId="2" fontId="2" fillId="0" borderId="2" xfId="0" applyNumberFormat="1" applyFont="1" applyFill="1" applyBorder="1"/>
    <xf numFmtId="2" fontId="7" fillId="0" borderId="2" xfId="0" applyNumberFormat="1" applyFont="1" applyBorder="1" applyAlignment="1">
      <alignment horizontal="right"/>
    </xf>
    <xf numFmtId="0" fontId="2" fillId="0" borderId="2" xfId="0" applyFont="1" applyBorder="1"/>
    <xf numFmtId="0" fontId="3" fillId="0" borderId="2" xfId="0" applyFont="1" applyBorder="1"/>
    <xf numFmtId="2" fontId="3" fillId="0" borderId="2" xfId="0" applyNumberFormat="1" applyFont="1" applyFill="1" applyBorder="1"/>
    <xf numFmtId="2" fontId="7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2" workbookViewId="0">
      <selection activeCell="U28" sqref="U28"/>
    </sheetView>
  </sheetViews>
  <sheetFormatPr defaultRowHeight="14.4" x14ac:dyDescent="0.3"/>
  <cols>
    <col min="1" max="1" width="26" customWidth="1"/>
  </cols>
  <sheetData>
    <row r="1" spans="1:11" ht="24.6" x14ac:dyDescent="0.3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7" t="s">
        <v>8</v>
      </c>
      <c r="J1" s="8" t="s">
        <v>9</v>
      </c>
      <c r="K1" s="9"/>
    </row>
    <row r="2" spans="1:11" ht="24.6" x14ac:dyDescent="0.3">
      <c r="A2" s="10" t="s">
        <v>10</v>
      </c>
      <c r="B2" s="2"/>
      <c r="C2" s="3"/>
      <c r="D2" s="2"/>
      <c r="E2" s="11">
        <v>25157.7</v>
      </c>
      <c r="F2" s="12">
        <v>18527.38</v>
      </c>
      <c r="G2" s="13">
        <v>18527.38</v>
      </c>
      <c r="H2" s="14"/>
      <c r="I2" s="14"/>
      <c r="J2" s="15"/>
      <c r="K2" s="9"/>
    </row>
    <row r="3" spans="1:11" x14ac:dyDescent="0.3">
      <c r="A3" s="16" t="s">
        <v>11</v>
      </c>
      <c r="B3" s="17"/>
      <c r="C3" s="18"/>
      <c r="D3" s="19"/>
      <c r="E3" s="18"/>
      <c r="F3" s="20"/>
      <c r="G3" s="21"/>
      <c r="H3" s="14"/>
      <c r="I3" s="14"/>
      <c r="J3" s="15"/>
      <c r="K3" s="9"/>
    </row>
    <row r="4" spans="1:11" x14ac:dyDescent="0.3">
      <c r="A4" s="22" t="s">
        <v>12</v>
      </c>
      <c r="B4" s="22"/>
      <c r="C4" s="23"/>
      <c r="D4" s="24"/>
      <c r="E4" s="25">
        <v>17000</v>
      </c>
      <c r="F4" s="26">
        <v>18902.61</v>
      </c>
      <c r="G4" s="21">
        <v>18902.61</v>
      </c>
      <c r="H4" s="21">
        <v>18134.080000000002</v>
      </c>
      <c r="I4" s="27">
        <v>18134.080000000002</v>
      </c>
      <c r="J4" s="28">
        <v>18134.080000000002</v>
      </c>
    </row>
    <row r="5" spans="1:11" x14ac:dyDescent="0.3">
      <c r="A5" s="22" t="s">
        <v>13</v>
      </c>
      <c r="B5" s="22"/>
      <c r="C5" s="23"/>
      <c r="D5" s="24"/>
      <c r="E5" s="25">
        <v>100</v>
      </c>
      <c r="F5" s="26">
        <v>0</v>
      </c>
      <c r="G5" s="21">
        <v>0</v>
      </c>
      <c r="H5" s="21">
        <v>0</v>
      </c>
      <c r="I5" s="27">
        <v>0</v>
      </c>
      <c r="J5" s="28">
        <v>0</v>
      </c>
    </row>
    <row r="6" spans="1:11" x14ac:dyDescent="0.3">
      <c r="A6" s="9" t="s">
        <v>14</v>
      </c>
      <c r="B6" s="9"/>
      <c r="C6" s="25"/>
      <c r="D6" s="29"/>
      <c r="E6" s="25">
        <v>288</v>
      </c>
      <c r="F6" s="26">
        <v>0</v>
      </c>
      <c r="G6" s="21">
        <v>0</v>
      </c>
      <c r="H6" s="21">
        <v>0</v>
      </c>
      <c r="I6" s="27">
        <v>0</v>
      </c>
      <c r="J6" s="28">
        <v>652</v>
      </c>
    </row>
    <row r="7" spans="1:11" x14ac:dyDescent="0.3">
      <c r="A7" s="30" t="s">
        <v>15</v>
      </c>
      <c r="B7" s="9"/>
      <c r="C7" s="25"/>
      <c r="D7" s="29"/>
      <c r="E7" s="25"/>
      <c r="F7" s="26"/>
      <c r="G7" s="21"/>
      <c r="H7" s="21">
        <v>790</v>
      </c>
      <c r="I7" s="27">
        <v>790</v>
      </c>
      <c r="J7" s="28"/>
    </row>
    <row r="8" spans="1:11" x14ac:dyDescent="0.3">
      <c r="A8" s="9" t="s">
        <v>16</v>
      </c>
      <c r="B8" s="9"/>
      <c r="C8" s="25"/>
      <c r="D8" s="29"/>
      <c r="E8" s="25"/>
      <c r="F8" s="26">
        <v>0</v>
      </c>
      <c r="G8" s="21">
        <v>0</v>
      </c>
      <c r="H8" s="21">
        <v>0</v>
      </c>
      <c r="I8" s="27">
        <v>0</v>
      </c>
      <c r="J8" s="28">
        <v>0</v>
      </c>
    </row>
    <row r="9" spans="1:11" x14ac:dyDescent="0.3">
      <c r="A9" s="9" t="s">
        <v>17</v>
      </c>
      <c r="B9" s="9"/>
      <c r="C9" s="25"/>
      <c r="D9" s="29"/>
      <c r="E9" s="25">
        <v>1861.11</v>
      </c>
      <c r="F9" s="26">
        <v>1500</v>
      </c>
      <c r="G9" s="21">
        <v>672.48</v>
      </c>
      <c r="H9" s="21">
        <v>672</v>
      </c>
      <c r="I9" s="27">
        <v>2063.8200000000002</v>
      </c>
      <c r="J9" s="28">
        <v>950</v>
      </c>
    </row>
    <row r="10" spans="1:11" x14ac:dyDescent="0.3">
      <c r="A10" s="9" t="s">
        <v>18</v>
      </c>
      <c r="B10" s="9"/>
      <c r="C10" s="25"/>
      <c r="D10" s="29"/>
      <c r="E10" s="25">
        <v>1126.2</v>
      </c>
      <c r="F10" s="31">
        <v>1000</v>
      </c>
      <c r="G10" s="21">
        <v>700</v>
      </c>
      <c r="H10" s="21">
        <v>1000</v>
      </c>
      <c r="I10" s="27">
        <v>1170</v>
      </c>
      <c r="J10" s="28">
        <v>1000</v>
      </c>
    </row>
    <row r="11" spans="1:11" x14ac:dyDescent="0.3">
      <c r="A11" s="9" t="s">
        <v>19</v>
      </c>
      <c r="B11" s="9"/>
      <c r="C11" s="25"/>
      <c r="D11" s="29"/>
      <c r="E11" s="25"/>
      <c r="F11" s="31"/>
      <c r="G11" s="21">
        <v>24</v>
      </c>
      <c r="H11" s="21">
        <v>24</v>
      </c>
      <c r="I11" s="27">
        <v>0</v>
      </c>
      <c r="J11" s="28">
        <v>50</v>
      </c>
    </row>
    <row r="12" spans="1:11" x14ac:dyDescent="0.3">
      <c r="A12" s="9" t="s">
        <v>20</v>
      </c>
      <c r="B12" s="9"/>
      <c r="C12" s="25"/>
      <c r="D12" s="29"/>
      <c r="E12" s="25"/>
      <c r="F12" s="31"/>
      <c r="G12" s="21">
        <v>3132.62</v>
      </c>
      <c r="H12" s="21">
        <v>0</v>
      </c>
      <c r="I12" s="27">
        <v>0</v>
      </c>
      <c r="J12" s="28">
        <v>0</v>
      </c>
    </row>
    <row r="13" spans="1:11" x14ac:dyDescent="0.3">
      <c r="A13" s="9" t="s">
        <v>21</v>
      </c>
      <c r="B13" s="9"/>
      <c r="C13" s="25"/>
      <c r="D13" s="29"/>
      <c r="E13" s="25"/>
      <c r="F13" s="32">
        <v>61</v>
      </c>
      <c r="G13" s="21">
        <v>61.2</v>
      </c>
      <c r="H13" s="21">
        <v>61</v>
      </c>
      <c r="I13" s="27">
        <v>61.2</v>
      </c>
      <c r="J13" s="28">
        <v>61</v>
      </c>
    </row>
    <row r="14" spans="1:11" x14ac:dyDescent="0.3">
      <c r="A14" s="30" t="s">
        <v>22</v>
      </c>
      <c r="B14" s="9"/>
      <c r="C14" s="25"/>
      <c r="D14" s="29"/>
      <c r="E14" s="25"/>
      <c r="F14" s="31"/>
      <c r="G14" s="21"/>
      <c r="H14" s="21"/>
      <c r="I14" s="27">
        <v>275</v>
      </c>
      <c r="J14" s="28">
        <v>275</v>
      </c>
    </row>
    <row r="15" spans="1:11" x14ac:dyDescent="0.3">
      <c r="A15" s="30" t="s">
        <v>23</v>
      </c>
      <c r="B15" s="33"/>
      <c r="C15" s="33"/>
      <c r="D15" s="33"/>
      <c r="I15" s="34">
        <v>12000</v>
      </c>
      <c r="J15" s="35"/>
    </row>
    <row r="16" spans="1:11" x14ac:dyDescent="0.3">
      <c r="A16" s="9"/>
      <c r="B16" s="9"/>
      <c r="C16" s="25"/>
      <c r="D16" s="29"/>
      <c r="E16" s="36">
        <f>SUM(E4:E10)</f>
        <v>20375.310000000001</v>
      </c>
      <c r="F16" s="37">
        <f>SUM(F4:F13)</f>
        <v>21463.61</v>
      </c>
      <c r="G16" s="38">
        <f>SUM(G4:G13)</f>
        <v>23492.91</v>
      </c>
      <c r="H16" s="38">
        <f>SUM(H4:H13)</f>
        <v>20681.080000000002</v>
      </c>
      <c r="I16" s="38">
        <f>SUM(I4:I15)</f>
        <v>34494.100000000006</v>
      </c>
      <c r="J16" s="39">
        <f>SUM(J4:J15)</f>
        <v>21122.080000000002</v>
      </c>
      <c r="K16" s="9"/>
    </row>
    <row r="17" spans="1:11" x14ac:dyDescent="0.3">
      <c r="A17" s="40" t="s">
        <v>24</v>
      </c>
      <c r="B17" s="41"/>
      <c r="C17" s="25"/>
      <c r="D17" s="29"/>
      <c r="E17" s="25"/>
      <c r="F17" s="26"/>
      <c r="G17" s="21"/>
      <c r="H17" s="21"/>
      <c r="I17" s="21"/>
      <c r="J17" s="42"/>
      <c r="K17" s="9"/>
    </row>
    <row r="18" spans="1:11" x14ac:dyDescent="0.3">
      <c r="A18" s="9" t="s">
        <v>25</v>
      </c>
      <c r="B18" s="29">
        <v>1176</v>
      </c>
      <c r="C18" s="25">
        <v>1573.99</v>
      </c>
      <c r="D18" s="29">
        <v>3510</v>
      </c>
      <c r="E18" s="25">
        <v>3507.21</v>
      </c>
      <c r="F18" s="26">
        <v>3301.77</v>
      </c>
      <c r="G18" s="21">
        <v>2506.66</v>
      </c>
      <c r="H18" s="21">
        <v>3537</v>
      </c>
      <c r="I18" s="27">
        <v>3491.7</v>
      </c>
      <c r="J18" s="28">
        <v>3500</v>
      </c>
    </row>
    <row r="19" spans="1:11" x14ac:dyDescent="0.3">
      <c r="A19" s="9" t="s">
        <v>26</v>
      </c>
      <c r="B19" s="29"/>
      <c r="C19" s="25"/>
      <c r="D19" s="29"/>
      <c r="E19" s="25"/>
      <c r="F19" s="26">
        <v>110</v>
      </c>
      <c r="G19" s="21">
        <v>42</v>
      </c>
      <c r="H19" s="21">
        <v>84</v>
      </c>
      <c r="I19" s="27">
        <v>50.4</v>
      </c>
      <c r="J19" s="28">
        <v>84</v>
      </c>
    </row>
    <row r="20" spans="1:11" x14ac:dyDescent="0.3">
      <c r="A20" s="30" t="s">
        <v>27</v>
      </c>
      <c r="B20" s="29"/>
      <c r="C20" s="25"/>
      <c r="D20" s="29">
        <v>250</v>
      </c>
      <c r="E20" s="25">
        <v>192</v>
      </c>
      <c r="F20" s="26">
        <v>350</v>
      </c>
      <c r="G20" s="21">
        <v>158.99</v>
      </c>
      <c r="H20" s="21">
        <v>180</v>
      </c>
      <c r="I20" s="27">
        <v>184.51</v>
      </c>
      <c r="J20" s="28">
        <v>180</v>
      </c>
    </row>
    <row r="21" spans="1:11" x14ac:dyDescent="0.3">
      <c r="A21" s="9" t="s">
        <v>28</v>
      </c>
      <c r="B21" s="29">
        <v>2041</v>
      </c>
      <c r="C21" s="25">
        <v>2391.5100000000002</v>
      </c>
      <c r="D21" s="29">
        <v>2330</v>
      </c>
      <c r="E21" s="25">
        <v>2100.8000000000002</v>
      </c>
      <c r="F21" s="26">
        <v>1635</v>
      </c>
      <c r="G21" s="21">
        <v>580.52</v>
      </c>
      <c r="H21" s="21">
        <v>1000</v>
      </c>
      <c r="I21" s="27">
        <v>1053.1500000000001</v>
      </c>
      <c r="J21" s="28">
        <v>1000</v>
      </c>
    </row>
    <row r="22" spans="1:11" x14ac:dyDescent="0.3">
      <c r="A22" s="9" t="s">
        <v>29</v>
      </c>
      <c r="B22" s="29"/>
      <c r="C22" s="25"/>
      <c r="D22" s="29">
        <v>2386.88</v>
      </c>
      <c r="E22" s="25">
        <v>2386.88</v>
      </c>
      <c r="F22" s="26">
        <v>1000</v>
      </c>
      <c r="G22" s="21">
        <v>2673.3</v>
      </c>
      <c r="H22" s="21">
        <v>0</v>
      </c>
      <c r="I22" s="27">
        <v>0</v>
      </c>
      <c r="J22" s="28">
        <v>0</v>
      </c>
    </row>
    <row r="23" spans="1:11" x14ac:dyDescent="0.3">
      <c r="A23" s="9" t="s">
        <v>30</v>
      </c>
      <c r="B23" s="29"/>
      <c r="C23" s="25"/>
      <c r="D23" s="29">
        <v>155</v>
      </c>
      <c r="E23" s="25">
        <v>215.55</v>
      </c>
      <c r="F23" s="26">
        <v>180</v>
      </c>
      <c r="G23" s="21">
        <v>136.76</v>
      </c>
      <c r="H23" s="21">
        <v>300</v>
      </c>
      <c r="I23" s="27">
        <v>153.69</v>
      </c>
      <c r="J23" s="28">
        <v>250</v>
      </c>
    </row>
    <row r="24" spans="1:11" x14ac:dyDescent="0.3">
      <c r="A24" s="9" t="s">
        <v>31</v>
      </c>
      <c r="B24" s="29">
        <v>237</v>
      </c>
      <c r="C24" s="25">
        <v>237</v>
      </c>
      <c r="D24" s="29">
        <v>250</v>
      </c>
      <c r="E24" s="25">
        <v>315</v>
      </c>
      <c r="F24" s="26">
        <v>320</v>
      </c>
      <c r="G24" s="21">
        <v>320</v>
      </c>
      <c r="H24" s="21">
        <v>350</v>
      </c>
      <c r="I24" s="27">
        <v>292.25</v>
      </c>
      <c r="J24" s="28">
        <v>300</v>
      </c>
    </row>
    <row r="25" spans="1:11" x14ac:dyDescent="0.3">
      <c r="A25" s="9" t="s">
        <v>32</v>
      </c>
      <c r="B25" s="29">
        <v>107</v>
      </c>
      <c r="C25" s="25">
        <v>3068.84</v>
      </c>
      <c r="D25" s="29">
        <v>100</v>
      </c>
      <c r="E25" s="25">
        <v>84.71</v>
      </c>
      <c r="F25" s="26">
        <v>100</v>
      </c>
      <c r="G25" s="21">
        <v>795.62</v>
      </c>
      <c r="H25" s="21">
        <v>562</v>
      </c>
      <c r="I25" s="27">
        <v>3978.78</v>
      </c>
      <c r="J25" s="28">
        <v>1500</v>
      </c>
    </row>
    <row r="26" spans="1:11" x14ac:dyDescent="0.3">
      <c r="A26" s="9" t="s">
        <v>33</v>
      </c>
      <c r="B26" s="29"/>
      <c r="C26" s="25"/>
      <c r="D26" s="29">
        <v>5136</v>
      </c>
      <c r="E26" s="25">
        <v>5925.15</v>
      </c>
      <c r="F26" s="26">
        <v>5950</v>
      </c>
      <c r="G26" s="21">
        <v>1811.52</v>
      </c>
      <c r="H26" s="21">
        <v>3623</v>
      </c>
      <c r="I26" s="27">
        <v>1811.52</v>
      </c>
      <c r="J26" s="28">
        <v>3500</v>
      </c>
    </row>
    <row r="27" spans="1:11" x14ac:dyDescent="0.3">
      <c r="A27" s="9" t="s">
        <v>34</v>
      </c>
      <c r="B27" s="29">
        <v>1061</v>
      </c>
      <c r="C27" s="25">
        <v>1180.74</v>
      </c>
      <c r="D27" s="29">
        <v>490</v>
      </c>
      <c r="E27" s="25">
        <v>486.72</v>
      </c>
      <c r="F27" s="26">
        <v>680</v>
      </c>
      <c r="G27" s="21">
        <v>468</v>
      </c>
      <c r="H27" s="21">
        <v>470</v>
      </c>
      <c r="I27" s="27">
        <v>1067.47</v>
      </c>
      <c r="J27" s="28">
        <v>505</v>
      </c>
    </row>
    <row r="28" spans="1:11" x14ac:dyDescent="0.3">
      <c r="A28" s="9" t="s">
        <v>35</v>
      </c>
      <c r="B28" s="29">
        <v>20</v>
      </c>
      <c r="C28" s="25">
        <v>20</v>
      </c>
      <c r="D28" s="29">
        <v>210</v>
      </c>
      <c r="E28" s="25">
        <v>208.12</v>
      </c>
      <c r="F28" s="26">
        <v>210</v>
      </c>
      <c r="G28" s="21">
        <v>217.88</v>
      </c>
      <c r="H28" s="21">
        <v>218</v>
      </c>
      <c r="I28" s="27">
        <v>219.77</v>
      </c>
      <c r="J28" s="28">
        <v>220</v>
      </c>
    </row>
    <row r="29" spans="1:11" x14ac:dyDescent="0.3">
      <c r="A29" s="9" t="s">
        <v>36</v>
      </c>
      <c r="B29" s="29">
        <v>1909</v>
      </c>
      <c r="C29" s="25">
        <v>1908</v>
      </c>
      <c r="D29" s="29">
        <v>1870</v>
      </c>
      <c r="E29" s="25">
        <v>1866.98</v>
      </c>
      <c r="F29" s="26">
        <v>1900</v>
      </c>
      <c r="G29" s="21">
        <v>1826.84</v>
      </c>
      <c r="H29" s="21">
        <v>1827</v>
      </c>
      <c r="I29" s="27">
        <v>1872.76</v>
      </c>
      <c r="J29" s="28">
        <v>1875</v>
      </c>
    </row>
    <row r="30" spans="1:11" x14ac:dyDescent="0.3">
      <c r="A30" s="9" t="s">
        <v>37</v>
      </c>
      <c r="B30" s="29">
        <v>252</v>
      </c>
      <c r="C30" s="25">
        <v>264</v>
      </c>
      <c r="D30" s="29">
        <v>12</v>
      </c>
      <c r="E30" s="25">
        <v>0</v>
      </c>
      <c r="F30" s="26">
        <v>0</v>
      </c>
      <c r="G30" s="21">
        <v>264</v>
      </c>
      <c r="H30" s="21">
        <v>132</v>
      </c>
      <c r="I30" s="27">
        <v>132</v>
      </c>
      <c r="J30" s="28">
        <v>150</v>
      </c>
    </row>
    <row r="31" spans="1:11" x14ac:dyDescent="0.3">
      <c r="A31" s="9" t="s">
        <v>38</v>
      </c>
      <c r="B31" s="29"/>
      <c r="C31" s="25"/>
      <c r="D31" s="29">
        <v>100</v>
      </c>
      <c r="E31" s="25">
        <v>454</v>
      </c>
      <c r="F31" s="26">
        <v>150</v>
      </c>
      <c r="G31" s="21">
        <v>30</v>
      </c>
      <c r="H31" s="21">
        <v>100</v>
      </c>
      <c r="I31" s="27">
        <v>0</v>
      </c>
      <c r="J31" s="28">
        <v>100</v>
      </c>
    </row>
    <row r="32" spans="1:11" x14ac:dyDescent="0.3">
      <c r="A32" s="9" t="s">
        <v>39</v>
      </c>
      <c r="B32" s="29">
        <v>2962</v>
      </c>
      <c r="C32" s="25">
        <v>823.1</v>
      </c>
      <c r="D32" s="29">
        <v>3200</v>
      </c>
      <c r="E32" s="25">
        <v>3192</v>
      </c>
      <c r="F32" s="26">
        <v>3200</v>
      </c>
      <c r="G32" s="21">
        <v>1980</v>
      </c>
      <c r="H32" s="21">
        <v>2500</v>
      </c>
      <c r="I32" s="27">
        <v>5364.14</v>
      </c>
      <c r="J32" s="28">
        <v>5000</v>
      </c>
    </row>
    <row r="33" spans="1:11" x14ac:dyDescent="0.3">
      <c r="A33" s="9" t="s">
        <v>40</v>
      </c>
      <c r="B33" s="29">
        <v>483</v>
      </c>
      <c r="C33" s="25">
        <v>589.83000000000004</v>
      </c>
      <c r="D33" s="29">
        <v>305</v>
      </c>
      <c r="E33" s="25">
        <v>526.79</v>
      </c>
      <c r="F33" s="26">
        <v>530</v>
      </c>
      <c r="G33" s="21">
        <v>468.6</v>
      </c>
      <c r="H33" s="21">
        <v>530</v>
      </c>
      <c r="I33" s="27">
        <v>1026.75</v>
      </c>
      <c r="J33" s="28">
        <v>700</v>
      </c>
    </row>
    <row r="34" spans="1:11" x14ac:dyDescent="0.3">
      <c r="A34" s="9" t="s">
        <v>41</v>
      </c>
      <c r="B34" s="29">
        <v>564</v>
      </c>
      <c r="C34" s="25">
        <v>508</v>
      </c>
      <c r="D34" s="29">
        <v>550</v>
      </c>
      <c r="E34" s="25">
        <v>642</v>
      </c>
      <c r="F34" s="26">
        <v>570</v>
      </c>
      <c r="G34" s="21">
        <v>217</v>
      </c>
      <c r="H34" s="21">
        <v>250</v>
      </c>
      <c r="I34" s="27">
        <v>218.5</v>
      </c>
      <c r="J34" s="28">
        <v>250</v>
      </c>
    </row>
    <row r="35" spans="1:11" x14ac:dyDescent="0.3">
      <c r="A35" s="9" t="s">
        <v>42</v>
      </c>
      <c r="B35" s="29"/>
      <c r="C35" s="25"/>
      <c r="D35" s="29">
        <v>5000</v>
      </c>
      <c r="E35" s="25">
        <v>5000</v>
      </c>
      <c r="F35" s="26">
        <v>0</v>
      </c>
      <c r="G35" s="21">
        <v>0</v>
      </c>
      <c r="H35" s="21">
        <v>0</v>
      </c>
      <c r="I35" s="27">
        <v>0</v>
      </c>
      <c r="J35" s="28">
        <v>0</v>
      </c>
    </row>
    <row r="36" spans="1:11" x14ac:dyDescent="0.3">
      <c r="A36" s="9" t="s">
        <v>43</v>
      </c>
      <c r="B36" s="29">
        <v>88</v>
      </c>
      <c r="C36" s="25">
        <v>47.2</v>
      </c>
      <c r="D36" s="29">
        <v>200</v>
      </c>
      <c r="E36" s="25">
        <v>48.7</v>
      </c>
      <c r="F36" s="26">
        <v>200</v>
      </c>
      <c r="G36" s="21">
        <v>0</v>
      </c>
      <c r="H36" s="21">
        <v>100</v>
      </c>
      <c r="I36" s="27">
        <v>304.8</v>
      </c>
      <c r="J36" s="28">
        <v>100</v>
      </c>
    </row>
    <row r="37" spans="1:11" x14ac:dyDescent="0.3">
      <c r="A37" s="9" t="s">
        <v>44</v>
      </c>
      <c r="B37" s="19">
        <v>670</v>
      </c>
      <c r="C37" s="18">
        <v>0</v>
      </c>
      <c r="D37" s="19">
        <v>0</v>
      </c>
      <c r="E37" s="18">
        <v>0</v>
      </c>
      <c r="F37" s="31">
        <v>0</v>
      </c>
      <c r="G37" s="21">
        <v>0</v>
      </c>
      <c r="H37" s="21">
        <v>0</v>
      </c>
      <c r="I37" s="27">
        <v>0</v>
      </c>
      <c r="J37" s="28">
        <v>0</v>
      </c>
    </row>
    <row r="38" spans="1:11" x14ac:dyDescent="0.3">
      <c r="A38" s="9" t="s">
        <v>45</v>
      </c>
      <c r="B38" s="19">
        <v>140</v>
      </c>
      <c r="C38" s="18">
        <v>0</v>
      </c>
      <c r="D38" s="19"/>
      <c r="E38" s="18">
        <v>0</v>
      </c>
      <c r="F38" s="31">
        <v>0</v>
      </c>
      <c r="G38" s="21">
        <v>0</v>
      </c>
      <c r="H38" s="21">
        <v>0</v>
      </c>
      <c r="I38" s="27">
        <v>0</v>
      </c>
      <c r="J38" s="28">
        <v>0</v>
      </c>
    </row>
    <row r="39" spans="1:11" x14ac:dyDescent="0.3">
      <c r="A39" s="9"/>
      <c r="B39" s="29">
        <f t="shared" ref="B39:H39" si="0">SUM(B18:B38)</f>
        <v>11710</v>
      </c>
      <c r="C39" s="29">
        <f t="shared" si="0"/>
        <v>12612.210000000001</v>
      </c>
      <c r="D39" s="29">
        <f t="shared" si="0"/>
        <v>26054.880000000001</v>
      </c>
      <c r="E39" s="43">
        <f t="shared" si="0"/>
        <v>27152.61</v>
      </c>
      <c r="F39" s="44">
        <f t="shared" si="0"/>
        <v>20386.77</v>
      </c>
      <c r="G39" s="45">
        <f t="shared" si="0"/>
        <v>14497.689999999999</v>
      </c>
      <c r="H39" s="38">
        <f t="shared" si="0"/>
        <v>15763</v>
      </c>
      <c r="I39" s="38">
        <f>SUM(I18:I38)</f>
        <v>21222.19</v>
      </c>
      <c r="J39" s="39">
        <f>SUM(J18:J38)</f>
        <v>19214</v>
      </c>
      <c r="K39" s="9"/>
    </row>
    <row r="40" spans="1:11" x14ac:dyDescent="0.3">
      <c r="A40" s="46" t="s">
        <v>46</v>
      </c>
      <c r="B40" s="47"/>
      <c r="C40" s="48"/>
      <c r="D40" s="48"/>
      <c r="E40" s="44">
        <f t="shared" ref="E40:J40" si="1">SUM(E16-E39)</f>
        <v>-6777.2999999999993</v>
      </c>
      <c r="F40" s="44">
        <f t="shared" si="1"/>
        <v>1076.8400000000001</v>
      </c>
      <c r="G40" s="38">
        <f t="shared" si="1"/>
        <v>8995.2200000000012</v>
      </c>
      <c r="H40" s="49">
        <f t="shared" si="1"/>
        <v>4918.0800000000017</v>
      </c>
      <c r="I40" s="38">
        <f t="shared" si="1"/>
        <v>13271.910000000007</v>
      </c>
      <c r="J40" s="39">
        <f t="shared" si="1"/>
        <v>1908.0800000000017</v>
      </c>
      <c r="K40" s="9"/>
    </row>
  </sheetData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2016-06-22T10:39:57Z</dcterms:created>
  <dcterms:modified xsi:type="dcterms:W3CDTF">2016-06-22T10:40:46Z</dcterms:modified>
</cp:coreProperties>
</file>